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Google Drive\ANALISIS DE GASTOS\ANALISIS DE GASTOS 2024\"/>
    </mc:Choice>
  </mc:AlternateContent>
  <bookViews>
    <workbookView xWindow="-120" yWindow="-120" windowWidth="20640" windowHeight="111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60" i="1"/>
  <c r="I102" i="1" l="1"/>
  <c r="I75" i="1"/>
  <c r="D7" i="1" l="1"/>
  <c r="I31" i="1" l="1"/>
  <c r="D14" i="1" l="1"/>
  <c r="I16" i="1"/>
  <c r="I7" i="1" s="1"/>
  <c r="D46" i="1" l="1"/>
  <c r="I46" i="1" l="1"/>
  <c r="I52" i="1" l="1"/>
  <c r="I88" i="1" l="1"/>
  <c r="I22" i="1" l="1"/>
  <c r="D102" i="1" l="1"/>
</calcChain>
</file>

<file path=xl/sharedStrings.xml><?xml version="1.0" encoding="utf-8"?>
<sst xmlns="http://schemas.openxmlformats.org/spreadsheetml/2006/main" count="80" uniqueCount="79">
  <si>
    <t>INGRESOS CUOTAS CLUBES</t>
  </si>
  <si>
    <t>SUBVENCIONES</t>
  </si>
  <si>
    <t>SUBVENCION JUNTA EXTREMADURA</t>
  </si>
  <si>
    <t>INGRESOS FEXME</t>
  </si>
  <si>
    <t>SUELDOS Y SALARIOS</t>
  </si>
  <si>
    <t>LUIS RAMON CARRION</t>
  </si>
  <si>
    <t>GASTOS DE PERSONAL</t>
  </si>
  <si>
    <t>SEGURIDAD SOCIAL</t>
  </si>
  <si>
    <t xml:space="preserve">ALOJAMIENTO Y SERVICIO WEB </t>
  </si>
  <si>
    <t>SERVICIO PREVENCION RIESGOS</t>
  </si>
  <si>
    <t>SERVICIOS PROFESIONALES</t>
  </si>
  <si>
    <t>PROTECCION DE DATOS</t>
  </si>
  <si>
    <t>SEGUROS DEPORTIVOS</t>
  </si>
  <si>
    <t>SEGURO DEPORTIVO JUDEX</t>
  </si>
  <si>
    <t>PRIMAS DE SEGUROS</t>
  </si>
  <si>
    <t>SUMINISTROS</t>
  </si>
  <si>
    <t>GASTOS TELEFONIA</t>
  </si>
  <si>
    <t>GASTOS DE OFICINA</t>
  </si>
  <si>
    <t>GASTOS ENVIOS CORREOS</t>
  </si>
  <si>
    <t>GASTOS DE LIMPIEZA</t>
  </si>
  <si>
    <t>GASTOS DE AREAS</t>
  </si>
  <si>
    <t>GASTOS JUDEX-CARRERAS MONTAÑA</t>
  </si>
  <si>
    <t>GASTOS JUDEX-ESCALADA</t>
  </si>
  <si>
    <t>GASTOS PROADES</t>
  </si>
  <si>
    <t>GASTOS JUDEX-SENDERISMO</t>
  </si>
  <si>
    <t>COORDINACION JUDEX TEMPORADA</t>
  </si>
  <si>
    <t>GASTOS JUDEX JUSTIFICACION</t>
  </si>
  <si>
    <t>GASTOS JUDEX TRANSPORTE</t>
  </si>
  <si>
    <t>GASTOS TOTALES JUDEX</t>
  </si>
  <si>
    <t>FEDERACION EXTREMEÑA DE MONTAÑA Y ESCALADA</t>
  </si>
  <si>
    <t xml:space="preserve">INGRESOS </t>
  </si>
  <si>
    <t xml:space="preserve">GASTOS </t>
  </si>
  <si>
    <t>IRPF</t>
  </si>
  <si>
    <t>PLATAFORMA LICENCIAS</t>
  </si>
  <si>
    <t>SEGUROS RESPONSABILIDAD CIVIL+DIRECTIVOS</t>
  </si>
  <si>
    <t xml:space="preserve">TOTAL GASTOS </t>
  </si>
  <si>
    <t>TOTAL INGRESOS</t>
  </si>
  <si>
    <t>INGRESOS LICENCIAS Y CLUBES</t>
  </si>
  <si>
    <t>BENEFICIOS LICENCIAS FEDERATIVAS</t>
  </si>
  <si>
    <t>COMISIONES INSCRIPCIONES CARRERAS</t>
  </si>
  <si>
    <t>SUBVENCION FEDME</t>
  </si>
  <si>
    <t>GASTOS VARIOS REPRESENTACION FEXME</t>
  </si>
  <si>
    <t>AREA DE CARRERAS</t>
  </si>
  <si>
    <t>AREA DE ESCALADA</t>
  </si>
  <si>
    <t>AREA ALPINISMO</t>
  </si>
  <si>
    <t>AREA BARRANCOS</t>
  </si>
  <si>
    <t>AREA SEGURIDAD</t>
  </si>
  <si>
    <t>GASTOS GENERALES FEXME</t>
  </si>
  <si>
    <t>GASTOS FINANCIEROS</t>
  </si>
  <si>
    <t>ASUMIDO FEDERADOS</t>
  </si>
  <si>
    <t>REMANENTE</t>
  </si>
  <si>
    <t>AREA FORMACION</t>
  </si>
  <si>
    <t>en cada modaldiad</t>
  </si>
  <si>
    <t>MATERIAL</t>
  </si>
  <si>
    <t xml:space="preserve">GASTOS EXCEPCIONALES </t>
  </si>
  <si>
    <t>PRUEBAS DE ESFUERZO</t>
  </si>
  <si>
    <t>GASTOS DEPORTISTAS</t>
  </si>
  <si>
    <t>SUBVENCION DIPUTACION CACERES</t>
  </si>
  <si>
    <t>SUBVENCION DIPUTACION BADAJOZ</t>
  </si>
  <si>
    <t>AYUDAS A FAMILIA</t>
  </si>
  <si>
    <t>ESCUELAS ESCALADA</t>
  </si>
  <si>
    <t>RESIDENCIA</t>
  </si>
  <si>
    <t>JAVIER CANO</t>
  </si>
  <si>
    <t>ANDRES RAMOS</t>
  </si>
  <si>
    <t>AMPLIADO PARA RESIDENCIA</t>
  </si>
  <si>
    <t>BOLSA REFUGIOS</t>
  </si>
  <si>
    <t>AREA SENDERISMO</t>
  </si>
  <si>
    <t>DEPORTISTAS RESIDENCIA</t>
  </si>
  <si>
    <t>PREVISION ECONOMICA 2024</t>
  </si>
  <si>
    <t>REMANENTE 2023</t>
  </si>
  <si>
    <t>AREA PARAESCALADA</t>
  </si>
  <si>
    <t>GASTOS PREMIOS CLUBES</t>
  </si>
  <si>
    <t>AREA INCLUSIVA</t>
  </si>
  <si>
    <t>AYUDAS Y PREMIOS</t>
  </si>
  <si>
    <t>AYUDAS CLUBES EXCLUSION SOCIAL</t>
  </si>
  <si>
    <t>INSCRIPCIONES COMPETICIONES NACIONALES</t>
  </si>
  <si>
    <t>ORGANIZACIÓN COMPETICIONES NACIONALES</t>
  </si>
  <si>
    <t>ACTIVIDAD MONTAÑERA</t>
  </si>
  <si>
    <t>ENTIDADES DE SENDERISMO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</si>
</sst>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6" xfId="0" applyFont="1" applyBorder="1" applyAlignment="1">
      <alignment horizontal="left"/>
    </xf>
    <xf numFmtId="0" fontId="0" fillId="0" borderId="6" xfId="0" applyBorder="1"/>
    <xf numFmtId="164" fontId="0" fillId="0" borderId="0" xfId="0" applyNumberFormat="1"/>
    <xf numFmtId="164" fontId="0" fillId="0" borderId="11" xfId="0" applyNumberFormat="1" applyBorder="1"/>
    <xf numFmtId="164" fontId="1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0" fillId="0" borderId="7" xfId="0" applyNumberFormat="1" applyBorder="1"/>
    <xf numFmtId="164" fontId="0" fillId="0" borderId="10" xfId="0" applyNumberFormat="1" applyBorder="1"/>
    <xf numFmtId="0" fontId="0" fillId="0" borderId="8" xfId="0" applyBorder="1"/>
    <xf numFmtId="164" fontId="0" fillId="0" borderId="9" xfId="0" applyNumberFormat="1" applyBorder="1"/>
    <xf numFmtId="164" fontId="0" fillId="0" borderId="0" xfId="0" applyNumberFormat="1" applyBorder="1"/>
    <xf numFmtId="164" fontId="1" fillId="0" borderId="13" xfId="0" applyNumberFormat="1" applyFont="1" applyBorder="1" applyAlignment="1">
      <alignment horizontal="right"/>
    </xf>
    <xf numFmtId="164" fontId="1" fillId="0" borderId="7" xfId="0" applyNumberFormat="1" applyFont="1" applyBorder="1"/>
    <xf numFmtId="0" fontId="0" fillId="0" borderId="4" xfId="0" applyFont="1" applyBorder="1"/>
    <xf numFmtId="164" fontId="0" fillId="0" borderId="13" xfId="0" applyNumberFormat="1" applyFont="1" applyBorder="1" applyAlignment="1">
      <alignment horizontal="right"/>
    </xf>
    <xf numFmtId="164" fontId="0" fillId="0" borderId="7" xfId="0" applyNumberFormat="1" applyFont="1" applyBorder="1"/>
    <xf numFmtId="164" fontId="0" fillId="0" borderId="11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0" fillId="0" borderId="14" xfId="0" applyBorder="1"/>
    <xf numFmtId="164" fontId="0" fillId="0" borderId="16" xfId="0" applyNumberFormat="1" applyBorder="1"/>
    <xf numFmtId="0" fontId="1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4" fontId="0" fillId="0" borderId="13" xfId="0" applyNumberFormat="1" applyBorder="1"/>
    <xf numFmtId="0" fontId="0" fillId="0" borderId="8" xfId="0" applyFont="1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5" fillId="0" borderId="0" xfId="0" applyNumberFormat="1" applyFont="1" applyBorder="1"/>
    <xf numFmtId="0" fontId="5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Border="1"/>
    <xf numFmtId="0" fontId="0" fillId="0" borderId="15" xfId="0" applyBorder="1"/>
    <xf numFmtId="0" fontId="0" fillId="0" borderId="0" xfId="0" applyBorder="1"/>
    <xf numFmtId="0" fontId="0" fillId="0" borderId="9" xfId="0" applyFont="1" applyBorder="1" applyAlignment="1">
      <alignment horizontal="left"/>
    </xf>
    <xf numFmtId="164" fontId="0" fillId="0" borderId="7" xfId="0" applyNumberFormat="1" applyFill="1" applyBorder="1" applyAlignment="1"/>
    <xf numFmtId="164" fontId="1" fillId="0" borderId="12" xfId="0" applyNumberFormat="1" applyFont="1" applyBorder="1"/>
    <xf numFmtId="164" fontId="2" fillId="0" borderId="7" xfId="0" applyNumberFormat="1" applyFont="1" applyBorder="1"/>
    <xf numFmtId="164" fontId="2" fillId="0" borderId="7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164" fontId="2" fillId="0" borderId="16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164" fontId="0" fillId="0" borderId="0" xfId="0" applyNumberFormat="1" applyFont="1" applyBorder="1" applyAlignment="1"/>
    <xf numFmtId="0" fontId="0" fillId="0" borderId="0" xfId="0" applyBorder="1"/>
    <xf numFmtId="164" fontId="7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left"/>
    </xf>
    <xf numFmtId="164" fontId="9" fillId="0" borderId="16" xfId="0" applyNumberFormat="1" applyFont="1" applyBorder="1"/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164" fontId="1" fillId="0" borderId="0" xfId="0" applyNumberFormat="1" applyFont="1" applyBorder="1" applyAlignment="1"/>
    <xf numFmtId="0" fontId="0" fillId="0" borderId="5" xfId="0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9" xfId="0" applyBorder="1"/>
    <xf numFmtId="0" fontId="0" fillId="0" borderId="0" xfId="0" applyBorder="1"/>
    <xf numFmtId="0" fontId="0" fillId="0" borderId="0" xfId="0" applyBorder="1" applyAlignment="1"/>
    <xf numFmtId="0" fontId="2" fillId="0" borderId="9" xfId="0" applyFont="1" applyBorder="1" applyAlignment="1">
      <alignment horizontal="right"/>
    </xf>
    <xf numFmtId="0" fontId="1" fillId="0" borderId="0" xfId="0" applyFont="1" applyBorder="1"/>
    <xf numFmtId="0" fontId="10" fillId="0" borderId="0" xfId="0" applyFont="1" applyBorder="1" applyAlignment="1"/>
    <xf numFmtId="0" fontId="1" fillId="0" borderId="0" xfId="0" applyFont="1"/>
    <xf numFmtId="164" fontId="1" fillId="0" borderId="0" xfId="0" applyNumberFormat="1" applyFont="1" applyFill="1" applyBorder="1" applyAlignment="1"/>
    <xf numFmtId="164" fontId="10" fillId="0" borderId="0" xfId="0" applyNumberFormat="1" applyFont="1"/>
    <xf numFmtId="0" fontId="10" fillId="0" borderId="0" xfId="0" applyFont="1"/>
    <xf numFmtId="164" fontId="5" fillId="0" borderId="0" xfId="0" applyNumberFormat="1" applyFont="1" applyBorder="1" applyAlignment="1"/>
    <xf numFmtId="164" fontId="5" fillId="0" borderId="0" xfId="0" applyNumberFormat="1" applyFont="1" applyFill="1" applyBorder="1" applyAlignment="1"/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/>
    <xf numFmtId="0" fontId="5" fillId="0" borderId="0" xfId="0" applyFont="1" applyFill="1" applyBorder="1" applyAlignment="1">
      <alignment horizontal="left"/>
    </xf>
    <xf numFmtId="164" fontId="0" fillId="0" borderId="7" xfId="0" applyNumberFormat="1" applyFont="1" applyBorder="1" applyAlignment="1"/>
    <xf numFmtId="164" fontId="0" fillId="0" borderId="7" xfId="0" applyNumberFormat="1" applyFont="1" applyFill="1" applyBorder="1" applyAlignment="1"/>
    <xf numFmtId="164" fontId="1" fillId="0" borderId="10" xfId="0" applyNumberFormat="1" applyFont="1" applyBorder="1"/>
    <xf numFmtId="164" fontId="1" fillId="0" borderId="7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17" xfId="0" applyBorder="1"/>
    <xf numFmtId="0" fontId="0" fillId="0" borderId="9" xfId="0" applyBorder="1"/>
    <xf numFmtId="0" fontId="0" fillId="0" borderId="0" xfId="0" applyBorder="1"/>
    <xf numFmtId="0" fontId="0" fillId="0" borderId="7" xfId="0" applyBorder="1"/>
    <xf numFmtId="0" fontId="0" fillId="0" borderId="0" xfId="0" applyBorder="1" applyAlignment="1"/>
    <xf numFmtId="0" fontId="2" fillId="0" borderId="0" xfId="0" applyFont="1" applyBorder="1"/>
    <xf numFmtId="0" fontId="0" fillId="0" borderId="0" xfId="0" applyFont="1" applyBorder="1"/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0" xfId="0" applyFont="1" applyFill="1" applyBorder="1" applyAlignment="1"/>
    <xf numFmtId="0" fontId="2" fillId="0" borderId="1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5" fillId="0" borderId="5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28574</xdr:colOff>
      <xdr:row>3</xdr:row>
      <xdr:rowOff>3570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"/>
          <a:ext cx="704849" cy="660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topLeftCell="A49" workbookViewId="0">
      <selection activeCell="E59" sqref="E59"/>
    </sheetView>
  </sheetViews>
  <sheetFormatPr baseColWidth="10" defaultColWidth="11.44140625" defaultRowHeight="14.4" x14ac:dyDescent="0.3"/>
  <cols>
    <col min="3" max="3" width="26.88671875" customWidth="1"/>
    <col min="4" max="4" width="14.88671875" style="3" customWidth="1"/>
    <col min="9" max="9" width="15.109375" style="3" customWidth="1"/>
  </cols>
  <sheetData>
    <row r="1" spans="1:13" ht="18" x14ac:dyDescent="0.35">
      <c r="A1" s="19"/>
      <c r="B1" s="37"/>
      <c r="C1" s="104" t="s">
        <v>29</v>
      </c>
      <c r="D1" s="104"/>
      <c r="E1" s="104"/>
      <c r="F1" s="104"/>
      <c r="G1" s="104"/>
      <c r="H1" s="104"/>
      <c r="I1" s="105"/>
      <c r="J1" s="38"/>
      <c r="K1" s="38"/>
      <c r="L1" s="38"/>
      <c r="M1" s="38"/>
    </row>
    <row r="2" spans="1:13" ht="18" x14ac:dyDescent="0.35">
      <c r="A2" s="2"/>
      <c r="B2" s="38"/>
      <c r="C2" s="106" t="s">
        <v>68</v>
      </c>
      <c r="D2" s="106"/>
      <c r="E2" s="106"/>
      <c r="F2" s="106"/>
      <c r="G2" s="106"/>
      <c r="H2" s="106"/>
      <c r="I2" s="107"/>
      <c r="J2" s="38"/>
      <c r="K2" s="38"/>
      <c r="L2" s="38"/>
      <c r="M2" s="38"/>
    </row>
    <row r="3" spans="1:13" ht="15" thickBot="1" x14ac:dyDescent="0.35">
      <c r="A3" s="9"/>
      <c r="B3" s="36"/>
      <c r="C3" s="36"/>
      <c r="D3" s="10"/>
      <c r="E3" s="36"/>
      <c r="F3" s="36"/>
      <c r="G3" s="36"/>
      <c r="H3" s="36"/>
      <c r="I3" s="8"/>
      <c r="J3" s="38"/>
      <c r="K3" s="38"/>
      <c r="L3" s="38"/>
      <c r="M3" s="38"/>
    </row>
    <row r="4" spans="1:13" ht="24" thickBot="1" x14ac:dyDescent="0.5">
      <c r="A4" s="109" t="s">
        <v>30</v>
      </c>
      <c r="B4" s="110"/>
      <c r="C4" s="110"/>
      <c r="D4" s="110"/>
      <c r="E4" s="14"/>
      <c r="F4" s="110" t="s">
        <v>31</v>
      </c>
      <c r="G4" s="110"/>
      <c r="H4" s="110"/>
      <c r="I4" s="116"/>
      <c r="J4" s="38"/>
      <c r="K4" s="38"/>
      <c r="L4" s="38"/>
      <c r="M4" s="38"/>
    </row>
    <row r="5" spans="1:13" x14ac:dyDescent="0.3">
      <c r="A5" s="35"/>
      <c r="B5" s="30"/>
      <c r="C5" s="30"/>
      <c r="D5" s="15"/>
      <c r="E5" s="32"/>
      <c r="F5" s="32"/>
      <c r="G5" s="32"/>
      <c r="H5" s="32"/>
      <c r="I5" s="16"/>
      <c r="J5" s="38"/>
      <c r="K5" s="38"/>
      <c r="L5" s="38"/>
      <c r="M5" s="38"/>
    </row>
    <row r="6" spans="1:13" x14ac:dyDescent="0.3">
      <c r="A6" s="35"/>
      <c r="B6" s="30"/>
      <c r="C6" s="30"/>
      <c r="D6" s="17"/>
      <c r="E6" s="32"/>
      <c r="F6" s="32"/>
      <c r="G6" s="32"/>
      <c r="H6" s="32"/>
      <c r="I6" s="16"/>
      <c r="J6" s="11"/>
      <c r="K6" s="38"/>
      <c r="L6" s="38"/>
      <c r="M6" s="38"/>
    </row>
    <row r="7" spans="1:13" x14ac:dyDescent="0.3">
      <c r="A7" s="1" t="s">
        <v>37</v>
      </c>
      <c r="B7" s="30"/>
      <c r="C7" s="30"/>
      <c r="D7" s="5">
        <f>SUM(D9:D10)</f>
        <v>74000</v>
      </c>
      <c r="E7" s="117" t="s">
        <v>6</v>
      </c>
      <c r="F7" s="117"/>
      <c r="G7" s="117"/>
      <c r="H7" s="117"/>
      <c r="I7" s="43">
        <f>SUM(I16,I12:I14)</f>
        <v>82500</v>
      </c>
      <c r="J7" s="38"/>
      <c r="K7" s="38"/>
      <c r="L7" s="38"/>
      <c r="M7" s="38"/>
    </row>
    <row r="8" spans="1:13" x14ac:dyDescent="0.3">
      <c r="A8" s="35"/>
      <c r="B8" s="30"/>
      <c r="C8" s="30"/>
      <c r="D8" s="17"/>
      <c r="E8" s="108"/>
      <c r="F8" s="108"/>
      <c r="G8" s="108"/>
      <c r="H8" s="108"/>
      <c r="I8" s="16"/>
      <c r="J8" s="38"/>
      <c r="K8" s="38"/>
      <c r="L8" s="38"/>
      <c r="M8" s="38"/>
    </row>
    <row r="9" spans="1:13" x14ac:dyDescent="0.3">
      <c r="A9" s="35" t="s">
        <v>38</v>
      </c>
      <c r="B9" s="30"/>
      <c r="C9" s="30"/>
      <c r="D9" s="17">
        <v>70000</v>
      </c>
      <c r="E9" s="115"/>
      <c r="F9" s="115"/>
      <c r="G9" s="115"/>
      <c r="H9" s="115"/>
      <c r="I9" s="18"/>
      <c r="J9" s="38"/>
      <c r="K9" s="38"/>
      <c r="L9" s="38"/>
      <c r="M9" s="38"/>
    </row>
    <row r="10" spans="1:13" x14ac:dyDescent="0.3">
      <c r="A10" s="138" t="s">
        <v>0</v>
      </c>
      <c r="B10" s="108"/>
      <c r="C10" s="108"/>
      <c r="D10" s="17">
        <v>4000</v>
      </c>
      <c r="E10" s="118" t="s">
        <v>4</v>
      </c>
      <c r="F10" s="118"/>
      <c r="G10" s="118"/>
      <c r="H10" s="118"/>
      <c r="I10" s="18"/>
      <c r="J10" s="38"/>
      <c r="K10" s="38"/>
      <c r="L10" s="38"/>
      <c r="M10" s="38"/>
    </row>
    <row r="11" spans="1:13" x14ac:dyDescent="0.3">
      <c r="A11" s="111"/>
      <c r="B11" s="112"/>
      <c r="C11" s="112"/>
      <c r="D11" s="17"/>
      <c r="E11" s="115"/>
      <c r="F11" s="115"/>
      <c r="G11" s="115"/>
      <c r="H11" s="115"/>
      <c r="I11" s="18"/>
      <c r="J11" s="38"/>
      <c r="K11" s="38"/>
      <c r="L11" s="38"/>
      <c r="M11" s="38"/>
    </row>
    <row r="12" spans="1:13" x14ac:dyDescent="0.3">
      <c r="A12" s="35"/>
      <c r="B12" s="30"/>
      <c r="C12" s="30"/>
      <c r="D12" s="17"/>
      <c r="E12" s="115" t="s">
        <v>5</v>
      </c>
      <c r="F12" s="115"/>
      <c r="G12" s="115"/>
      <c r="H12" s="115"/>
      <c r="I12" s="18">
        <v>29500</v>
      </c>
      <c r="J12" s="38"/>
      <c r="K12" s="38"/>
      <c r="L12" s="38"/>
      <c r="M12" s="38"/>
    </row>
    <row r="13" spans="1:13" x14ac:dyDescent="0.3">
      <c r="A13" s="35"/>
      <c r="B13" s="30"/>
      <c r="C13" s="30"/>
      <c r="D13" s="17"/>
      <c r="E13" s="139" t="s">
        <v>7</v>
      </c>
      <c r="F13" s="139"/>
      <c r="G13" s="139"/>
      <c r="H13" s="139"/>
      <c r="I13" s="18">
        <v>9800</v>
      </c>
      <c r="J13" s="38"/>
      <c r="K13" s="38"/>
      <c r="L13" s="38"/>
      <c r="M13" s="38"/>
    </row>
    <row r="14" spans="1:13" x14ac:dyDescent="0.3">
      <c r="A14" s="1" t="s">
        <v>3</v>
      </c>
      <c r="B14" s="30"/>
      <c r="C14" s="30"/>
      <c r="D14" s="5">
        <f>SUM(D16:D18)</f>
        <v>22400</v>
      </c>
      <c r="E14" s="103" t="s">
        <v>32</v>
      </c>
      <c r="F14" s="103"/>
      <c r="G14" s="103"/>
      <c r="H14" s="103"/>
      <c r="I14" s="18">
        <v>1800</v>
      </c>
      <c r="J14" s="38"/>
      <c r="K14" s="38"/>
      <c r="L14" s="38"/>
      <c r="M14" s="38"/>
    </row>
    <row r="15" spans="1:13" x14ac:dyDescent="0.3">
      <c r="A15" s="35"/>
      <c r="B15" s="30"/>
      <c r="C15" s="30"/>
      <c r="D15" s="17"/>
      <c r="I15" s="4"/>
      <c r="J15" s="38"/>
      <c r="K15" s="38"/>
      <c r="L15" s="38"/>
      <c r="M15" s="38"/>
    </row>
    <row r="16" spans="1:13" x14ac:dyDescent="0.3">
      <c r="A16" s="138" t="s">
        <v>39</v>
      </c>
      <c r="B16" s="108"/>
      <c r="C16" s="108"/>
      <c r="D16" s="17">
        <v>3200</v>
      </c>
      <c r="E16" s="148" t="s">
        <v>61</v>
      </c>
      <c r="F16" s="149"/>
      <c r="G16" s="149"/>
      <c r="I16" s="47">
        <f>SUM(I18:I19)</f>
        <v>41400</v>
      </c>
      <c r="J16" s="72"/>
      <c r="K16" s="65"/>
      <c r="L16" s="65"/>
      <c r="M16" s="65"/>
    </row>
    <row r="17" spans="1:13" x14ac:dyDescent="0.3">
      <c r="A17" s="138" t="s">
        <v>60</v>
      </c>
      <c r="B17" s="108"/>
      <c r="C17" s="108"/>
      <c r="D17" s="17">
        <v>10200</v>
      </c>
      <c r="E17" s="62"/>
      <c r="F17" s="66"/>
      <c r="G17" s="66"/>
      <c r="I17" s="11"/>
      <c r="J17" s="72"/>
      <c r="K17" s="65"/>
      <c r="L17" s="65"/>
      <c r="M17" s="65"/>
    </row>
    <row r="18" spans="1:13" x14ac:dyDescent="0.3">
      <c r="A18" s="141" t="s">
        <v>67</v>
      </c>
      <c r="B18" s="142"/>
      <c r="C18" s="142"/>
      <c r="D18" s="17">
        <v>9000</v>
      </c>
      <c r="E18" s="102" t="s">
        <v>62</v>
      </c>
      <c r="F18" s="97"/>
      <c r="G18" s="97"/>
      <c r="I18" s="11">
        <v>20700</v>
      </c>
      <c r="J18" s="72"/>
      <c r="K18" s="65"/>
      <c r="L18" s="65"/>
      <c r="M18" s="65"/>
    </row>
    <row r="19" spans="1:13" x14ac:dyDescent="0.3">
      <c r="A19" s="141"/>
      <c r="B19" s="142"/>
      <c r="C19" s="142"/>
      <c r="D19" s="17"/>
      <c r="E19" s="102" t="s">
        <v>63</v>
      </c>
      <c r="F19" s="97"/>
      <c r="G19" s="97"/>
      <c r="I19" s="11">
        <v>20700</v>
      </c>
      <c r="J19" s="72"/>
      <c r="K19" s="65"/>
      <c r="L19" s="65"/>
      <c r="M19" s="65"/>
    </row>
    <row r="20" spans="1:13" x14ac:dyDescent="0.3">
      <c r="A20" s="64"/>
      <c r="B20" s="63"/>
      <c r="C20" s="63"/>
      <c r="D20" s="17"/>
      <c r="I20" s="11"/>
      <c r="J20" s="72"/>
      <c r="K20" s="65"/>
      <c r="L20" s="65"/>
      <c r="M20" s="65"/>
    </row>
    <row r="21" spans="1:13" x14ac:dyDescent="0.3">
      <c r="A21" s="35"/>
      <c r="B21" s="30"/>
      <c r="C21" s="30"/>
      <c r="D21" s="17"/>
      <c r="E21" s="115"/>
      <c r="F21" s="115"/>
      <c r="G21" s="115"/>
      <c r="H21" s="115"/>
      <c r="I21" s="18"/>
      <c r="J21" s="38"/>
      <c r="K21" s="38"/>
      <c r="L21" s="38"/>
      <c r="M21" s="38"/>
    </row>
    <row r="22" spans="1:13" x14ac:dyDescent="0.3">
      <c r="A22" s="35"/>
      <c r="B22" s="30"/>
      <c r="C22" s="30"/>
      <c r="D22" s="17"/>
      <c r="E22" s="117" t="s">
        <v>10</v>
      </c>
      <c r="F22" s="117"/>
      <c r="G22" s="117"/>
      <c r="H22" s="117"/>
      <c r="I22" s="42">
        <f>SUM(I24:I27)</f>
        <v>1970</v>
      </c>
      <c r="J22" s="38"/>
      <c r="K22" s="38"/>
      <c r="L22" s="38"/>
      <c r="M22" s="38"/>
    </row>
    <row r="23" spans="1:13" x14ac:dyDescent="0.3">
      <c r="A23" s="138"/>
      <c r="B23" s="108"/>
      <c r="C23" s="108"/>
      <c r="D23" s="17"/>
      <c r="E23" s="38"/>
      <c r="F23" s="38"/>
      <c r="G23" s="38"/>
      <c r="H23" s="38"/>
      <c r="I23" s="7"/>
      <c r="J23" s="38"/>
      <c r="K23" s="38"/>
      <c r="L23" s="38"/>
      <c r="M23" s="38"/>
    </row>
    <row r="24" spans="1:13" x14ac:dyDescent="0.3">
      <c r="A24" s="138"/>
      <c r="B24" s="108"/>
      <c r="C24" s="108"/>
      <c r="D24" s="17"/>
      <c r="E24" s="130" t="s">
        <v>8</v>
      </c>
      <c r="F24" s="108"/>
      <c r="G24" s="108"/>
      <c r="H24" s="108"/>
      <c r="I24" s="16">
        <v>250</v>
      </c>
      <c r="J24" s="38"/>
      <c r="K24" s="38"/>
      <c r="L24" s="38"/>
      <c r="M24" s="38"/>
    </row>
    <row r="25" spans="1:13" x14ac:dyDescent="0.3">
      <c r="A25" s="138"/>
      <c r="B25" s="108"/>
      <c r="C25" s="108"/>
      <c r="D25" s="17"/>
      <c r="E25" s="108" t="s">
        <v>9</v>
      </c>
      <c r="F25" s="108"/>
      <c r="G25" s="108"/>
      <c r="H25" s="108"/>
      <c r="I25" s="16">
        <v>280</v>
      </c>
      <c r="J25" s="38"/>
      <c r="K25" s="38"/>
      <c r="L25" s="38"/>
      <c r="M25" s="38"/>
    </row>
    <row r="26" spans="1:13" x14ac:dyDescent="0.3">
      <c r="A26" s="138"/>
      <c r="B26" s="108"/>
      <c r="C26" s="108"/>
      <c r="D26" s="17"/>
      <c r="E26" s="129" t="s">
        <v>11</v>
      </c>
      <c r="F26" s="129"/>
      <c r="G26" s="129"/>
      <c r="H26" s="129"/>
      <c r="I26" s="16">
        <v>240</v>
      </c>
      <c r="J26" s="38"/>
      <c r="K26" s="38"/>
      <c r="L26" s="38"/>
      <c r="M26" s="38"/>
    </row>
    <row r="27" spans="1:13" x14ac:dyDescent="0.3">
      <c r="A27" s="138"/>
      <c r="B27" s="108"/>
      <c r="C27" s="108"/>
      <c r="D27" s="17"/>
      <c r="E27" s="103" t="s">
        <v>33</v>
      </c>
      <c r="F27" s="103"/>
      <c r="G27" s="103"/>
      <c r="H27" s="103"/>
      <c r="I27" s="7">
        <v>1200</v>
      </c>
      <c r="J27" s="38"/>
      <c r="K27" s="38"/>
      <c r="L27" s="38"/>
      <c r="M27" s="38"/>
    </row>
    <row r="28" spans="1:13" x14ac:dyDescent="0.3">
      <c r="A28" s="141"/>
      <c r="B28" s="142"/>
      <c r="C28" s="142"/>
      <c r="D28" s="17"/>
      <c r="E28" s="102"/>
      <c r="F28" s="103"/>
      <c r="G28" s="38"/>
      <c r="H28" s="38"/>
      <c r="I28" s="7"/>
      <c r="J28" s="38"/>
      <c r="K28" s="38"/>
      <c r="L28" s="38"/>
      <c r="M28" s="38"/>
    </row>
    <row r="29" spans="1:13" x14ac:dyDescent="0.3">
      <c r="A29" s="141"/>
      <c r="B29" s="142"/>
      <c r="C29" s="142"/>
      <c r="D29" s="17"/>
      <c r="E29" s="128"/>
      <c r="F29" s="128"/>
      <c r="G29" s="128"/>
      <c r="H29" s="128"/>
      <c r="I29" s="42"/>
      <c r="J29" s="38"/>
      <c r="K29" s="38"/>
      <c r="L29" s="38"/>
      <c r="M29" s="38"/>
    </row>
    <row r="30" spans="1:13" x14ac:dyDescent="0.3">
      <c r="A30" s="98"/>
      <c r="B30" s="99"/>
      <c r="C30" s="99"/>
      <c r="D30" s="17"/>
      <c r="E30" s="108"/>
      <c r="F30" s="108"/>
      <c r="G30" s="108"/>
      <c r="H30" s="108"/>
      <c r="I30" s="16"/>
      <c r="J30" s="38"/>
      <c r="K30" s="38"/>
      <c r="L30" s="38"/>
      <c r="M30" s="38"/>
    </row>
    <row r="31" spans="1:13" x14ac:dyDescent="0.3">
      <c r="A31" s="1"/>
      <c r="B31" s="30"/>
      <c r="C31" s="30"/>
      <c r="D31" s="5"/>
      <c r="E31" s="120" t="s">
        <v>56</v>
      </c>
      <c r="F31" s="120"/>
      <c r="G31" s="120"/>
      <c r="H31" s="120"/>
      <c r="I31" s="13">
        <f>SUM(I33:I35)</f>
        <v>8500</v>
      </c>
      <c r="J31" s="38"/>
      <c r="K31" s="38"/>
      <c r="L31" s="38"/>
      <c r="M31" s="38"/>
    </row>
    <row r="32" spans="1:13" ht="15" customHeight="1" x14ac:dyDescent="0.3">
      <c r="A32" s="113"/>
      <c r="B32" s="114"/>
      <c r="C32" s="114"/>
      <c r="D32" s="17"/>
      <c r="E32" s="108"/>
      <c r="F32" s="108"/>
      <c r="G32" s="108"/>
      <c r="H32" s="108"/>
      <c r="I32" s="16"/>
      <c r="J32" s="38"/>
      <c r="K32" s="38"/>
      <c r="L32" s="38"/>
      <c r="M32" s="38"/>
    </row>
    <row r="33" spans="1:13" x14ac:dyDescent="0.3">
      <c r="A33" s="113"/>
      <c r="B33" s="114"/>
      <c r="C33" s="114"/>
      <c r="D33" s="17"/>
      <c r="E33" s="129" t="s">
        <v>55</v>
      </c>
      <c r="F33" s="129"/>
      <c r="G33" s="129"/>
      <c r="H33" s="129"/>
      <c r="I33" s="16">
        <v>3000</v>
      </c>
      <c r="J33" s="38"/>
      <c r="K33" s="38"/>
      <c r="L33" s="38"/>
      <c r="M33" s="38"/>
    </row>
    <row r="34" spans="1:13" x14ac:dyDescent="0.3">
      <c r="A34" s="35"/>
      <c r="B34" s="30"/>
      <c r="C34" s="30"/>
      <c r="D34" s="17"/>
      <c r="E34" s="100" t="s">
        <v>59</v>
      </c>
      <c r="F34" s="101"/>
      <c r="G34" s="101"/>
      <c r="H34" s="65"/>
      <c r="I34" s="18">
        <v>2500</v>
      </c>
      <c r="J34" s="38"/>
      <c r="K34" s="38"/>
      <c r="L34" s="38"/>
      <c r="M34" s="38"/>
    </row>
    <row r="35" spans="1:13" x14ac:dyDescent="0.3">
      <c r="A35" s="35"/>
      <c r="B35" s="30"/>
      <c r="C35" s="30"/>
      <c r="D35" s="17"/>
      <c r="E35" s="100" t="s">
        <v>65</v>
      </c>
      <c r="F35" s="101"/>
      <c r="G35" s="101"/>
      <c r="H35" s="38"/>
      <c r="I35" s="18">
        <v>3000</v>
      </c>
      <c r="J35" s="38"/>
      <c r="K35" s="38"/>
      <c r="L35" s="38"/>
      <c r="M35" s="38"/>
    </row>
    <row r="36" spans="1:13" x14ac:dyDescent="0.3">
      <c r="A36" s="75"/>
      <c r="B36" s="73"/>
      <c r="C36" s="73"/>
      <c r="D36" s="17"/>
      <c r="E36" s="76"/>
      <c r="F36" s="76"/>
      <c r="G36" s="76"/>
      <c r="H36" s="78"/>
      <c r="I36" s="18"/>
      <c r="J36" s="78"/>
      <c r="K36" s="78"/>
      <c r="L36" s="78"/>
      <c r="M36" s="78"/>
    </row>
    <row r="37" spans="1:13" x14ac:dyDescent="0.3">
      <c r="A37" s="75"/>
      <c r="B37" s="73"/>
      <c r="C37" s="73"/>
      <c r="D37" s="17"/>
      <c r="E37" s="121" t="s">
        <v>73</v>
      </c>
      <c r="F37" s="122"/>
      <c r="G37" s="122"/>
      <c r="H37" s="78"/>
      <c r="I37" s="96">
        <f>SUM(I39:I44)</f>
        <v>3750</v>
      </c>
      <c r="J37" s="78"/>
      <c r="K37" s="78"/>
      <c r="L37" s="78"/>
      <c r="M37" s="78"/>
    </row>
    <row r="38" spans="1:13" x14ac:dyDescent="0.3">
      <c r="A38" s="75"/>
      <c r="B38" s="73"/>
      <c r="C38" s="73"/>
      <c r="D38" s="17"/>
      <c r="E38" s="76"/>
      <c r="F38" s="76"/>
      <c r="G38" s="76"/>
      <c r="H38" s="78"/>
      <c r="I38" s="18"/>
      <c r="J38" s="78"/>
      <c r="K38" s="78"/>
      <c r="L38" s="78"/>
      <c r="M38" s="78"/>
    </row>
    <row r="39" spans="1:13" x14ac:dyDescent="0.3">
      <c r="A39" s="75"/>
      <c r="B39" s="73"/>
      <c r="C39" s="73"/>
      <c r="D39" s="17"/>
      <c r="E39" s="100" t="s">
        <v>71</v>
      </c>
      <c r="F39" s="101"/>
      <c r="G39" s="101"/>
      <c r="H39" s="101"/>
      <c r="I39" s="18">
        <v>750</v>
      </c>
      <c r="J39" s="78"/>
      <c r="K39" s="78"/>
      <c r="L39" s="78"/>
      <c r="M39" s="78"/>
    </row>
    <row r="40" spans="1:13" x14ac:dyDescent="0.3">
      <c r="A40" s="90"/>
      <c r="B40" s="89"/>
      <c r="C40" s="89"/>
      <c r="D40" s="17"/>
      <c r="E40" s="100" t="s">
        <v>74</v>
      </c>
      <c r="F40" s="101"/>
      <c r="G40" s="101"/>
      <c r="H40" s="101"/>
      <c r="I40" s="18">
        <v>500</v>
      </c>
      <c r="J40" s="91"/>
      <c r="K40" s="91"/>
      <c r="L40" s="91"/>
      <c r="M40" s="91"/>
    </row>
    <row r="41" spans="1:13" x14ac:dyDescent="0.3">
      <c r="A41" s="90"/>
      <c r="B41" s="89"/>
      <c r="C41" s="89"/>
      <c r="D41" s="17"/>
      <c r="E41" s="100" t="s">
        <v>75</v>
      </c>
      <c r="F41" s="101"/>
      <c r="G41" s="101"/>
      <c r="H41" s="101"/>
      <c r="I41" s="18">
        <v>500</v>
      </c>
      <c r="J41" s="91"/>
      <c r="K41" s="91"/>
      <c r="L41" s="91"/>
      <c r="M41" s="91"/>
    </row>
    <row r="42" spans="1:13" x14ac:dyDescent="0.3">
      <c r="A42" s="90"/>
      <c r="B42" s="89"/>
      <c r="C42" s="89"/>
      <c r="D42" s="17"/>
      <c r="E42" s="100" t="s">
        <v>76</v>
      </c>
      <c r="F42" s="101"/>
      <c r="G42" s="101"/>
      <c r="H42" s="101"/>
      <c r="I42" s="18">
        <v>500</v>
      </c>
      <c r="J42" s="91"/>
      <c r="K42" s="91"/>
      <c r="L42" s="91"/>
      <c r="M42" s="91"/>
    </row>
    <row r="43" spans="1:13" x14ac:dyDescent="0.3">
      <c r="A43" s="90"/>
      <c r="B43" s="89"/>
      <c r="C43" s="89"/>
      <c r="D43" s="17"/>
      <c r="E43" s="100" t="s">
        <v>77</v>
      </c>
      <c r="F43" s="101"/>
      <c r="G43" s="101"/>
      <c r="H43" s="101"/>
      <c r="I43" s="18">
        <v>1000</v>
      </c>
      <c r="J43" s="91"/>
      <c r="K43" s="91"/>
      <c r="L43" s="91"/>
      <c r="M43" s="91"/>
    </row>
    <row r="44" spans="1:13" x14ac:dyDescent="0.3">
      <c r="A44" s="90"/>
      <c r="B44" s="89"/>
      <c r="C44" s="89"/>
      <c r="D44" s="17"/>
      <c r="E44" s="100" t="s">
        <v>78</v>
      </c>
      <c r="F44" s="101"/>
      <c r="G44" s="101"/>
      <c r="H44" s="101"/>
      <c r="I44" s="18">
        <v>500</v>
      </c>
      <c r="J44" s="91"/>
      <c r="K44" s="91"/>
      <c r="L44" s="91"/>
      <c r="M44" s="91"/>
    </row>
    <row r="45" spans="1:13" ht="15" thickBot="1" x14ac:dyDescent="0.35">
      <c r="A45" s="24"/>
      <c r="B45" s="39"/>
      <c r="C45" s="39"/>
      <c r="D45" s="25"/>
      <c r="E45" s="151"/>
      <c r="F45" s="150"/>
      <c r="G45" s="150"/>
      <c r="H45" s="150"/>
      <c r="I45" s="26"/>
      <c r="J45" s="38"/>
      <c r="K45" s="38"/>
      <c r="L45" s="38"/>
      <c r="M45" s="38"/>
    </row>
    <row r="46" spans="1:13" x14ac:dyDescent="0.3">
      <c r="A46" s="21" t="s">
        <v>1</v>
      </c>
      <c r="B46" s="22"/>
      <c r="C46" s="22"/>
      <c r="D46" s="12">
        <f>SUM(D48:D51)</f>
        <v>112400</v>
      </c>
      <c r="E46" s="140" t="s">
        <v>14</v>
      </c>
      <c r="F46" s="140"/>
      <c r="G46" s="140"/>
      <c r="H46" s="140"/>
      <c r="I46" s="48">
        <f>SUM(I49:I50)</f>
        <v>4624</v>
      </c>
      <c r="J46" s="38"/>
      <c r="K46" s="38"/>
      <c r="L46" s="38"/>
      <c r="M46" s="38"/>
    </row>
    <row r="47" spans="1:13" x14ac:dyDescent="0.3">
      <c r="A47" s="35"/>
      <c r="B47" s="30"/>
      <c r="C47" s="30"/>
      <c r="D47" s="17"/>
      <c r="E47" s="129"/>
      <c r="F47" s="129"/>
      <c r="G47" s="129"/>
      <c r="H47" s="129"/>
      <c r="I47" s="16"/>
      <c r="J47" s="38"/>
      <c r="K47" s="38"/>
      <c r="L47" s="38"/>
      <c r="M47" s="38"/>
    </row>
    <row r="48" spans="1:13" x14ac:dyDescent="0.3">
      <c r="A48" s="35" t="s">
        <v>2</v>
      </c>
      <c r="B48" s="30"/>
      <c r="C48" s="30"/>
      <c r="D48" s="17">
        <v>100000</v>
      </c>
      <c r="E48" s="108" t="s">
        <v>12</v>
      </c>
      <c r="F48" s="108"/>
      <c r="G48" s="108"/>
      <c r="H48" s="108"/>
      <c r="I48" s="49" t="s">
        <v>49</v>
      </c>
      <c r="J48" s="38"/>
      <c r="K48" s="38"/>
      <c r="L48" s="38"/>
      <c r="M48" s="38"/>
    </row>
    <row r="49" spans="1:13" x14ac:dyDescent="0.3">
      <c r="A49" s="58" t="s">
        <v>40</v>
      </c>
      <c r="B49" s="57"/>
      <c r="C49" s="57"/>
      <c r="D49" s="17">
        <v>5200</v>
      </c>
      <c r="E49" s="108" t="s">
        <v>34</v>
      </c>
      <c r="F49" s="108"/>
      <c r="G49" s="108"/>
      <c r="H49" s="108"/>
      <c r="I49" s="18">
        <v>624</v>
      </c>
      <c r="J49" s="38"/>
      <c r="K49" s="38"/>
      <c r="L49" s="38"/>
      <c r="M49" s="38"/>
    </row>
    <row r="50" spans="1:13" x14ac:dyDescent="0.3">
      <c r="A50" s="59" t="s">
        <v>57</v>
      </c>
      <c r="B50" s="60"/>
      <c r="C50" s="60"/>
      <c r="D50" s="56">
        <v>4200</v>
      </c>
      <c r="E50" s="108" t="s">
        <v>13</v>
      </c>
      <c r="F50" s="108"/>
      <c r="G50" s="108"/>
      <c r="H50" s="108"/>
      <c r="I50" s="18">
        <v>4000</v>
      </c>
      <c r="J50" s="38"/>
      <c r="K50" s="38"/>
      <c r="L50" s="38"/>
      <c r="M50" s="38"/>
    </row>
    <row r="51" spans="1:13" x14ac:dyDescent="0.3">
      <c r="A51" s="97" t="s">
        <v>58</v>
      </c>
      <c r="B51" s="97"/>
      <c r="C51" s="97"/>
      <c r="D51" s="4">
        <v>3000</v>
      </c>
      <c r="E51" s="129"/>
      <c r="F51" s="129"/>
      <c r="G51" s="129"/>
      <c r="H51" s="129"/>
      <c r="I51" s="16"/>
      <c r="J51" s="38"/>
      <c r="K51" s="38"/>
      <c r="L51" s="38"/>
      <c r="M51" s="38"/>
    </row>
    <row r="52" spans="1:13" x14ac:dyDescent="0.3">
      <c r="E52" s="117" t="s">
        <v>15</v>
      </c>
      <c r="F52" s="117"/>
      <c r="G52" s="117"/>
      <c r="H52" s="117"/>
      <c r="I52" s="43">
        <f>SUM(I54:I58)</f>
        <v>2300</v>
      </c>
      <c r="J52" s="38"/>
      <c r="K52" s="38"/>
      <c r="L52" s="38"/>
      <c r="M52" s="38"/>
    </row>
    <row r="53" spans="1:13" x14ac:dyDescent="0.3">
      <c r="A53" s="2"/>
      <c r="B53" s="38"/>
      <c r="C53" s="38"/>
      <c r="D53" s="4"/>
      <c r="E53" s="129"/>
      <c r="F53" s="129"/>
      <c r="G53" s="129"/>
      <c r="H53" s="129"/>
      <c r="I53" s="16"/>
      <c r="J53" s="38"/>
      <c r="K53" s="38"/>
      <c r="L53" s="38"/>
      <c r="M53" s="38"/>
    </row>
    <row r="54" spans="1:13" x14ac:dyDescent="0.3">
      <c r="A54" s="35"/>
      <c r="B54" s="30"/>
      <c r="C54" s="30"/>
      <c r="D54" s="17"/>
      <c r="E54" s="108" t="s">
        <v>16</v>
      </c>
      <c r="F54" s="108"/>
      <c r="G54" s="108"/>
      <c r="H54" s="108"/>
      <c r="I54" s="18">
        <v>1100</v>
      </c>
      <c r="J54" s="38"/>
      <c r="K54" s="38"/>
      <c r="L54" s="38"/>
      <c r="M54" s="38"/>
    </row>
    <row r="55" spans="1:13" x14ac:dyDescent="0.3">
      <c r="A55" s="143"/>
      <c r="B55" s="144"/>
      <c r="C55" s="144"/>
      <c r="D55" s="6"/>
      <c r="E55" s="108" t="s">
        <v>17</v>
      </c>
      <c r="F55" s="108"/>
      <c r="G55" s="108"/>
      <c r="H55" s="108"/>
      <c r="I55" s="18">
        <v>500</v>
      </c>
      <c r="J55" s="38"/>
      <c r="K55" s="38"/>
      <c r="L55" s="38"/>
      <c r="M55" s="38"/>
    </row>
    <row r="56" spans="1:13" x14ac:dyDescent="0.3">
      <c r="A56" s="29"/>
      <c r="B56" s="30"/>
      <c r="C56" s="30"/>
      <c r="D56" s="17"/>
      <c r="E56" s="108" t="s">
        <v>18</v>
      </c>
      <c r="F56" s="108"/>
      <c r="G56" s="108"/>
      <c r="H56" s="108"/>
      <c r="I56" s="18">
        <v>200</v>
      </c>
      <c r="J56" s="38"/>
      <c r="K56" s="38"/>
      <c r="L56" s="38"/>
      <c r="M56" s="38"/>
    </row>
    <row r="57" spans="1:13" x14ac:dyDescent="0.3">
      <c r="A57" s="119" t="s">
        <v>50</v>
      </c>
      <c r="B57" s="120"/>
      <c r="C57" s="30"/>
      <c r="D57" s="17"/>
      <c r="E57" s="108" t="s">
        <v>19</v>
      </c>
      <c r="F57" s="108"/>
      <c r="G57" s="108"/>
      <c r="H57" s="108"/>
      <c r="I57" s="18">
        <v>0</v>
      </c>
      <c r="J57" s="38"/>
      <c r="K57" s="38"/>
      <c r="L57" s="38"/>
      <c r="M57" s="38"/>
    </row>
    <row r="58" spans="1:13" x14ac:dyDescent="0.3">
      <c r="A58" s="35"/>
      <c r="B58" s="30"/>
      <c r="C58" s="30"/>
      <c r="D58" s="17"/>
      <c r="E58" s="129" t="s">
        <v>54</v>
      </c>
      <c r="F58" s="129"/>
      <c r="G58" s="129"/>
      <c r="H58" s="129"/>
      <c r="I58" s="16">
        <v>500</v>
      </c>
      <c r="J58" s="38"/>
      <c r="K58" s="38"/>
      <c r="L58" s="38"/>
      <c r="M58" s="38"/>
    </row>
    <row r="59" spans="1:13" x14ac:dyDescent="0.3">
      <c r="A59" s="138" t="s">
        <v>69</v>
      </c>
      <c r="B59" s="108"/>
      <c r="C59" s="30"/>
      <c r="D59" s="17">
        <v>33043</v>
      </c>
      <c r="E59" s="32"/>
      <c r="F59" s="32"/>
      <c r="G59" s="32"/>
      <c r="H59" s="32"/>
      <c r="I59" s="16"/>
      <c r="J59" s="38"/>
      <c r="K59" s="38"/>
      <c r="L59" s="38"/>
      <c r="M59" s="38"/>
    </row>
    <row r="60" spans="1:13" x14ac:dyDescent="0.3">
      <c r="A60" s="35"/>
      <c r="B60" s="30"/>
      <c r="C60" s="30"/>
      <c r="D60" s="17"/>
      <c r="E60" s="117" t="s">
        <v>28</v>
      </c>
      <c r="F60" s="117"/>
      <c r="G60" s="117"/>
      <c r="H60" s="117"/>
      <c r="I60" s="42">
        <f>SUM(I62:I69)</f>
        <v>35071</v>
      </c>
      <c r="J60" s="38"/>
      <c r="K60" s="38"/>
      <c r="L60" s="38"/>
      <c r="M60" s="38"/>
    </row>
    <row r="61" spans="1:13" x14ac:dyDescent="0.3">
      <c r="A61" s="35"/>
      <c r="B61" s="61" t="s">
        <v>50</v>
      </c>
      <c r="C61" s="61" t="s">
        <v>64</v>
      </c>
      <c r="D61" s="17"/>
      <c r="E61" s="31"/>
      <c r="F61" s="31"/>
      <c r="G61" s="31"/>
      <c r="H61" s="31"/>
      <c r="I61" s="13"/>
      <c r="J61" s="145"/>
      <c r="K61" s="145"/>
      <c r="L61" s="47"/>
      <c r="M61" s="38"/>
    </row>
    <row r="62" spans="1:13" x14ac:dyDescent="0.3">
      <c r="A62" s="35"/>
      <c r="B62" s="30"/>
      <c r="C62" s="30"/>
      <c r="D62" s="17"/>
      <c r="E62" s="108" t="s">
        <v>21</v>
      </c>
      <c r="F62" s="108"/>
      <c r="G62" s="108"/>
      <c r="H62" s="108"/>
      <c r="I62" s="18">
        <v>6510</v>
      </c>
      <c r="J62" s="33"/>
      <c r="K62" s="33"/>
      <c r="L62" s="47"/>
      <c r="M62" s="38"/>
    </row>
    <row r="63" spans="1:13" x14ac:dyDescent="0.3">
      <c r="A63" s="35"/>
      <c r="B63" s="30"/>
      <c r="C63" s="30"/>
      <c r="D63" s="17"/>
      <c r="E63" s="108" t="s">
        <v>22</v>
      </c>
      <c r="F63" s="108"/>
      <c r="G63" s="108"/>
      <c r="H63" s="108"/>
      <c r="I63" s="18">
        <v>13571</v>
      </c>
      <c r="J63" s="108"/>
      <c r="K63" s="108"/>
      <c r="L63" s="44"/>
      <c r="M63" s="38"/>
    </row>
    <row r="64" spans="1:13" x14ac:dyDescent="0.3">
      <c r="A64" s="35"/>
      <c r="B64" s="30"/>
      <c r="C64" s="30"/>
      <c r="D64" s="17"/>
      <c r="E64" s="108" t="s">
        <v>23</v>
      </c>
      <c r="F64" s="108"/>
      <c r="G64" s="108"/>
      <c r="H64" s="108"/>
      <c r="I64" s="18">
        <v>3500</v>
      </c>
      <c r="J64" s="108"/>
      <c r="K64" s="108"/>
      <c r="L64" s="44"/>
      <c r="M64" s="38"/>
    </row>
    <row r="65" spans="1:15" x14ac:dyDescent="0.3">
      <c r="A65" s="35"/>
      <c r="B65" s="30"/>
      <c r="C65" s="30"/>
      <c r="D65" s="17"/>
      <c r="E65" s="108" t="s">
        <v>24</v>
      </c>
      <c r="F65" s="108"/>
      <c r="G65" s="108"/>
      <c r="H65" s="108"/>
      <c r="I65" s="18">
        <v>2970</v>
      </c>
      <c r="J65" s="103"/>
      <c r="K65" s="103"/>
      <c r="L65" s="11"/>
      <c r="M65" s="38"/>
    </row>
    <row r="66" spans="1:15" x14ac:dyDescent="0.3">
      <c r="A66" s="35"/>
      <c r="B66" s="30"/>
      <c r="C66" s="30"/>
      <c r="D66" s="17"/>
      <c r="E66" s="108" t="s">
        <v>25</v>
      </c>
      <c r="F66" s="108"/>
      <c r="G66" s="108"/>
      <c r="H66" s="108"/>
      <c r="I66" s="18">
        <v>6840</v>
      </c>
      <c r="J66" s="38"/>
      <c r="K66" s="38"/>
      <c r="L66" s="11"/>
      <c r="M66" s="38"/>
    </row>
    <row r="67" spans="1:15" x14ac:dyDescent="0.3">
      <c r="A67" s="35"/>
      <c r="B67" s="30"/>
      <c r="C67" s="30"/>
      <c r="D67" s="17"/>
      <c r="E67" s="103" t="s">
        <v>26</v>
      </c>
      <c r="F67" s="103"/>
      <c r="G67" s="103"/>
      <c r="H67" s="103"/>
      <c r="I67" s="27">
        <v>180</v>
      </c>
      <c r="J67" s="120"/>
      <c r="K67" s="120"/>
      <c r="L67" s="47"/>
      <c r="M67" s="38"/>
    </row>
    <row r="68" spans="1:15" x14ac:dyDescent="0.3">
      <c r="A68" s="35"/>
      <c r="B68" s="30"/>
      <c r="C68" s="30"/>
      <c r="D68" s="17"/>
      <c r="E68" s="103" t="s">
        <v>27</v>
      </c>
      <c r="F68" s="103"/>
      <c r="G68" s="103"/>
      <c r="H68" s="103"/>
      <c r="I68" s="27" t="s">
        <v>52</v>
      </c>
      <c r="J68" s="31"/>
      <c r="K68" s="31"/>
      <c r="L68" s="47"/>
      <c r="M68" s="38"/>
    </row>
    <row r="69" spans="1:15" x14ac:dyDescent="0.3">
      <c r="A69" s="35"/>
      <c r="B69" s="30"/>
      <c r="C69" s="30"/>
      <c r="D69" s="17"/>
      <c r="E69" s="34" t="s">
        <v>53</v>
      </c>
      <c r="F69" s="34"/>
      <c r="G69" s="34"/>
      <c r="H69" s="34"/>
      <c r="I69" s="27">
        <v>1500</v>
      </c>
      <c r="J69" s="30"/>
      <c r="K69" s="30"/>
      <c r="L69" s="45"/>
      <c r="M69" s="38"/>
    </row>
    <row r="70" spans="1:15" x14ac:dyDescent="0.3">
      <c r="A70" s="35"/>
      <c r="B70" s="30"/>
      <c r="C70" s="30"/>
      <c r="D70" s="17"/>
      <c r="E70" s="34"/>
      <c r="F70" s="34"/>
      <c r="G70" s="34"/>
      <c r="H70" s="34"/>
      <c r="I70" s="27"/>
      <c r="J70" s="30"/>
      <c r="K70" s="30"/>
      <c r="L70" s="45"/>
      <c r="M70" s="38"/>
    </row>
    <row r="71" spans="1:15" x14ac:dyDescent="0.3">
      <c r="A71" s="35"/>
      <c r="B71" s="30"/>
      <c r="C71" s="30"/>
      <c r="D71" s="17"/>
      <c r="E71" s="34"/>
      <c r="F71" s="34"/>
      <c r="G71" s="34"/>
      <c r="H71" s="34"/>
      <c r="I71" s="27"/>
      <c r="J71" s="30"/>
      <c r="K71" s="30"/>
      <c r="L71" s="45"/>
      <c r="M71" s="38"/>
    </row>
    <row r="72" spans="1:15" x14ac:dyDescent="0.3">
      <c r="A72" s="35"/>
      <c r="B72" s="30"/>
      <c r="C72" s="30"/>
      <c r="D72" s="17"/>
      <c r="E72" s="34"/>
      <c r="F72" s="34"/>
      <c r="G72" s="34"/>
      <c r="H72" s="34"/>
      <c r="I72" s="27"/>
      <c r="J72" s="30"/>
      <c r="K72" s="30"/>
      <c r="L72" s="45"/>
      <c r="M72" s="38"/>
    </row>
    <row r="73" spans="1:15" ht="15" thickBot="1" x14ac:dyDescent="0.35">
      <c r="A73" s="75"/>
      <c r="B73" s="73"/>
      <c r="C73" s="73"/>
      <c r="D73" s="17"/>
      <c r="E73" s="74"/>
      <c r="F73" s="74"/>
      <c r="G73" s="74"/>
      <c r="H73" s="74"/>
      <c r="I73" s="27"/>
      <c r="J73" s="30"/>
      <c r="K73" s="30"/>
      <c r="L73" s="45"/>
      <c r="M73" s="38"/>
    </row>
    <row r="74" spans="1:15" x14ac:dyDescent="0.3">
      <c r="A74" s="50"/>
      <c r="B74" s="22"/>
      <c r="C74" s="22"/>
      <c r="D74" s="15"/>
      <c r="E74" s="37"/>
      <c r="F74" s="37"/>
      <c r="G74" s="37"/>
      <c r="H74" s="37"/>
      <c r="I74" s="67"/>
      <c r="J74" s="70"/>
      <c r="K74" s="51"/>
      <c r="L74" s="45"/>
      <c r="M74" s="38"/>
    </row>
    <row r="75" spans="1:15" x14ac:dyDescent="0.3">
      <c r="A75" s="75"/>
      <c r="B75" s="73"/>
      <c r="C75" s="73"/>
      <c r="D75" s="17"/>
      <c r="E75" s="128" t="s">
        <v>20</v>
      </c>
      <c r="F75" s="128"/>
      <c r="G75" s="128"/>
      <c r="H75" s="128"/>
      <c r="I75" s="42">
        <f>SUM(I76:I85)</f>
        <v>102428</v>
      </c>
      <c r="J75" s="71"/>
      <c r="K75" s="82"/>
      <c r="L75" s="46"/>
      <c r="M75" s="38"/>
      <c r="O75" s="85"/>
    </row>
    <row r="76" spans="1:15" x14ac:dyDescent="0.3">
      <c r="A76" s="75"/>
      <c r="B76" s="73"/>
      <c r="C76" s="73"/>
      <c r="D76" s="17"/>
      <c r="E76" s="81"/>
      <c r="F76" s="81"/>
      <c r="G76" s="81"/>
      <c r="H76" s="81"/>
      <c r="I76" s="13"/>
      <c r="J76" s="52"/>
      <c r="K76" s="53"/>
      <c r="L76" s="45"/>
      <c r="M76" s="38"/>
    </row>
    <row r="77" spans="1:15" x14ac:dyDescent="0.3">
      <c r="A77" s="75"/>
      <c r="B77" s="73"/>
      <c r="C77" s="73"/>
      <c r="D77" s="17"/>
      <c r="E77" s="108" t="s">
        <v>42</v>
      </c>
      <c r="F77" s="108"/>
      <c r="G77" s="108"/>
      <c r="H77" s="108"/>
      <c r="I77" s="93">
        <v>29155</v>
      </c>
      <c r="J77" s="54"/>
      <c r="K77" s="108"/>
      <c r="L77" s="108"/>
      <c r="M77" s="108"/>
      <c r="N77" s="108"/>
      <c r="O77" s="54"/>
    </row>
    <row r="78" spans="1:15" x14ac:dyDescent="0.3">
      <c r="A78" s="2"/>
      <c r="B78" s="78"/>
      <c r="C78" s="78"/>
      <c r="D78" s="4"/>
      <c r="E78" s="108" t="s">
        <v>43</v>
      </c>
      <c r="F78" s="108"/>
      <c r="G78" s="108"/>
      <c r="H78" s="108"/>
      <c r="I78" s="93">
        <v>27300</v>
      </c>
      <c r="J78" s="54"/>
      <c r="K78" s="108"/>
      <c r="L78" s="108"/>
      <c r="M78" s="108"/>
      <c r="N78" s="108"/>
      <c r="O78" s="54"/>
    </row>
    <row r="79" spans="1:15" x14ac:dyDescent="0.3">
      <c r="A79" s="2"/>
      <c r="B79" s="78"/>
      <c r="C79" s="78"/>
      <c r="D79" s="4"/>
      <c r="E79" s="108" t="s">
        <v>44</v>
      </c>
      <c r="F79" s="108"/>
      <c r="G79" s="108"/>
      <c r="H79" s="108"/>
      <c r="I79" s="93">
        <v>18935</v>
      </c>
      <c r="J79" s="54"/>
      <c r="K79" s="108"/>
      <c r="L79" s="108"/>
      <c r="M79" s="108"/>
      <c r="N79" s="108"/>
      <c r="O79" s="54"/>
    </row>
    <row r="80" spans="1:15" x14ac:dyDescent="0.3">
      <c r="A80" s="2"/>
      <c r="B80" s="78"/>
      <c r="C80" s="78"/>
      <c r="D80" s="4"/>
      <c r="E80" s="108" t="s">
        <v>66</v>
      </c>
      <c r="F80" s="108"/>
      <c r="G80" s="108"/>
      <c r="H80" s="108"/>
      <c r="I80" s="93">
        <v>9200</v>
      </c>
      <c r="J80" s="54"/>
      <c r="K80" s="147"/>
      <c r="L80" s="147"/>
      <c r="M80" s="147"/>
      <c r="N80" s="147"/>
      <c r="O80" s="87"/>
    </row>
    <row r="81" spans="1:15" x14ac:dyDescent="0.3">
      <c r="A81" s="2"/>
      <c r="B81" s="78"/>
      <c r="C81" s="78"/>
      <c r="D81" s="4"/>
      <c r="E81" s="129" t="s">
        <v>45</v>
      </c>
      <c r="F81" s="129"/>
      <c r="G81" s="129"/>
      <c r="H81" s="129"/>
      <c r="I81" s="93">
        <v>4055</v>
      </c>
      <c r="J81" s="54"/>
      <c r="K81" s="129"/>
      <c r="L81" s="129"/>
      <c r="M81" s="129"/>
      <c r="N81" s="129"/>
      <c r="O81" s="54"/>
    </row>
    <row r="82" spans="1:15" ht="15" customHeight="1" x14ac:dyDescent="0.3">
      <c r="A82" s="2"/>
      <c r="B82" s="78"/>
      <c r="C82" s="78"/>
      <c r="D82" s="4"/>
      <c r="E82" s="129" t="s">
        <v>46</v>
      </c>
      <c r="F82" s="129"/>
      <c r="G82" s="129"/>
      <c r="H82" s="129"/>
      <c r="I82" s="93">
        <v>1250</v>
      </c>
      <c r="J82" s="54"/>
      <c r="K82" s="129"/>
      <c r="L82" s="129"/>
      <c r="M82" s="129"/>
      <c r="N82" s="129"/>
      <c r="O82" s="54"/>
    </row>
    <row r="83" spans="1:15" ht="15" customHeight="1" x14ac:dyDescent="0.3">
      <c r="A83" s="2"/>
      <c r="B83" s="78"/>
      <c r="C83" s="78"/>
      <c r="D83" s="4"/>
      <c r="E83" s="130" t="s">
        <v>51</v>
      </c>
      <c r="F83" s="108"/>
      <c r="G83" s="108"/>
      <c r="H83" s="108"/>
      <c r="I83" s="93">
        <v>6233</v>
      </c>
      <c r="J83" s="54"/>
      <c r="K83" s="130"/>
      <c r="L83" s="108"/>
      <c r="M83" s="108"/>
      <c r="N83" s="108"/>
      <c r="O83" s="54"/>
    </row>
    <row r="84" spans="1:15" x14ac:dyDescent="0.3">
      <c r="A84" s="2"/>
      <c r="B84" s="78"/>
      <c r="C84" s="78"/>
      <c r="D84" s="4"/>
      <c r="E84" s="131" t="s">
        <v>72</v>
      </c>
      <c r="F84" s="131"/>
      <c r="G84" s="131"/>
      <c r="H84" s="131"/>
      <c r="I84" s="94">
        <v>2600</v>
      </c>
      <c r="J84" s="68"/>
      <c r="K84" s="146"/>
      <c r="L84" s="146"/>
      <c r="M84" s="146"/>
      <c r="N84" s="146"/>
      <c r="O84" s="88"/>
    </row>
    <row r="85" spans="1:15" x14ac:dyDescent="0.3">
      <c r="A85" s="2"/>
      <c r="B85" s="78"/>
      <c r="C85" s="78"/>
      <c r="D85" s="4"/>
      <c r="E85" s="131" t="s">
        <v>70</v>
      </c>
      <c r="F85" s="132"/>
      <c r="G85" s="132"/>
      <c r="H85" s="132"/>
      <c r="I85" s="94">
        <v>3700</v>
      </c>
      <c r="J85" s="68"/>
      <c r="K85" s="92"/>
      <c r="L85" s="92"/>
      <c r="M85" s="92"/>
      <c r="N85" s="92"/>
      <c r="O85" s="88"/>
    </row>
    <row r="86" spans="1:15" x14ac:dyDescent="0.3">
      <c r="A86" s="2"/>
      <c r="B86" s="78"/>
      <c r="C86" s="78"/>
      <c r="D86" s="4"/>
      <c r="E86" s="69"/>
      <c r="F86" s="69"/>
      <c r="G86" s="69"/>
      <c r="H86" s="69"/>
      <c r="I86" s="94"/>
      <c r="J86" s="68"/>
      <c r="K86" s="92"/>
      <c r="L86" s="92"/>
      <c r="M86" s="92"/>
      <c r="N86" s="92"/>
      <c r="O86" s="88"/>
    </row>
    <row r="87" spans="1:15" x14ac:dyDescent="0.3">
      <c r="A87" s="2"/>
      <c r="B87" s="78"/>
      <c r="C87" s="78"/>
      <c r="D87" s="4"/>
      <c r="E87" s="69"/>
      <c r="F87" s="69"/>
      <c r="G87" s="69"/>
      <c r="H87" s="69"/>
      <c r="I87" s="7"/>
      <c r="J87" s="68"/>
      <c r="O87" s="68"/>
    </row>
    <row r="88" spans="1:15" x14ac:dyDescent="0.3">
      <c r="A88" s="2"/>
      <c r="B88" s="78"/>
      <c r="C88" s="78"/>
      <c r="D88" s="4"/>
      <c r="E88" s="117" t="s">
        <v>47</v>
      </c>
      <c r="F88" s="117"/>
      <c r="G88" s="117"/>
      <c r="H88" s="117"/>
      <c r="I88" s="42">
        <f>SUM(I89:I92)</f>
        <v>700</v>
      </c>
    </row>
    <row r="89" spans="1:15" x14ac:dyDescent="0.3">
      <c r="A89" s="2"/>
      <c r="B89" s="78"/>
      <c r="C89" s="78"/>
      <c r="D89" s="4"/>
      <c r="E89" s="125" t="s">
        <v>41</v>
      </c>
      <c r="F89" s="125"/>
      <c r="G89" s="125"/>
      <c r="H89" s="125"/>
      <c r="I89" s="7">
        <v>500</v>
      </c>
    </row>
    <row r="90" spans="1:15" x14ac:dyDescent="0.3">
      <c r="A90" s="2"/>
      <c r="B90" s="78"/>
      <c r="C90" s="78"/>
      <c r="D90" s="4"/>
      <c r="E90" s="125" t="s">
        <v>48</v>
      </c>
      <c r="F90" s="125"/>
      <c r="G90" s="125"/>
      <c r="H90" s="125"/>
      <c r="I90" s="7">
        <v>200</v>
      </c>
      <c r="J90" s="3"/>
      <c r="M90" s="83"/>
      <c r="N90" s="83"/>
      <c r="O90" s="84"/>
    </row>
    <row r="91" spans="1:15" x14ac:dyDescent="0.3">
      <c r="A91" s="2"/>
      <c r="B91" s="78"/>
      <c r="C91" s="78"/>
      <c r="D91" s="4"/>
      <c r="E91" s="125"/>
      <c r="F91" s="125"/>
      <c r="G91" s="125"/>
      <c r="H91" s="125"/>
      <c r="I91" s="7"/>
    </row>
    <row r="92" spans="1:15" x14ac:dyDescent="0.3">
      <c r="A92" s="2"/>
      <c r="B92" s="78"/>
      <c r="C92" s="78"/>
      <c r="D92" s="4"/>
      <c r="E92" s="127"/>
      <c r="F92" s="127"/>
      <c r="G92" s="127"/>
      <c r="H92" s="127"/>
      <c r="I92" s="40"/>
    </row>
    <row r="93" spans="1:15" x14ac:dyDescent="0.3">
      <c r="A93" s="2"/>
      <c r="B93" s="78"/>
      <c r="C93" s="78"/>
      <c r="D93" s="4"/>
      <c r="E93" s="79"/>
      <c r="F93" s="79"/>
      <c r="G93" s="79"/>
      <c r="H93" s="79"/>
      <c r="I93" s="40"/>
      <c r="M93" s="86"/>
      <c r="N93" s="86"/>
      <c r="O93" s="85"/>
    </row>
    <row r="94" spans="1:15" x14ac:dyDescent="0.3">
      <c r="A94" s="2"/>
      <c r="B94" s="78"/>
      <c r="C94" s="78"/>
      <c r="D94" s="4"/>
      <c r="E94" s="79"/>
      <c r="F94" s="79"/>
      <c r="G94" s="79"/>
      <c r="H94" s="79"/>
      <c r="I94" s="40"/>
    </row>
    <row r="95" spans="1:15" x14ac:dyDescent="0.3">
      <c r="A95" s="2"/>
      <c r="B95" s="78"/>
      <c r="C95" s="78"/>
      <c r="D95" s="4"/>
      <c r="E95" s="79"/>
      <c r="F95" s="79"/>
      <c r="G95" s="79"/>
      <c r="H95" s="79"/>
      <c r="I95" s="40"/>
    </row>
    <row r="96" spans="1:15" x14ac:dyDescent="0.3">
      <c r="A96" s="2"/>
      <c r="B96" s="78"/>
      <c r="C96" s="78"/>
      <c r="D96" s="4"/>
      <c r="E96" s="79"/>
      <c r="F96" s="79"/>
      <c r="G96" s="79"/>
      <c r="H96" s="79"/>
      <c r="I96" s="40"/>
    </row>
    <row r="97" spans="1:9" x14ac:dyDescent="0.3">
      <c r="A97" s="2"/>
      <c r="B97" s="78"/>
      <c r="C97" s="78"/>
      <c r="D97" s="4"/>
      <c r="E97" s="79"/>
      <c r="F97" s="79"/>
      <c r="G97" s="79"/>
      <c r="H97" s="79"/>
      <c r="I97" s="40"/>
    </row>
    <row r="98" spans="1:9" x14ac:dyDescent="0.3">
      <c r="A98" s="2"/>
      <c r="B98" s="78"/>
      <c r="C98" s="78"/>
      <c r="D98" s="4"/>
      <c r="E98" s="79"/>
      <c r="F98" s="79"/>
      <c r="G98" s="79"/>
      <c r="H98" s="79"/>
      <c r="I98" s="40"/>
    </row>
    <row r="99" spans="1:9" x14ac:dyDescent="0.3">
      <c r="A99" s="2"/>
      <c r="B99" s="78"/>
      <c r="C99" s="78"/>
      <c r="D99" s="4"/>
      <c r="E99" s="125"/>
      <c r="F99" s="125"/>
      <c r="G99" s="125"/>
      <c r="H99" s="125"/>
      <c r="I99" s="126"/>
    </row>
    <row r="100" spans="1:9" x14ac:dyDescent="0.3">
      <c r="A100" s="2"/>
      <c r="B100" s="78"/>
      <c r="C100" s="78"/>
      <c r="D100" s="4"/>
      <c r="E100" s="125"/>
      <c r="F100" s="125"/>
      <c r="G100" s="125"/>
      <c r="H100" s="125"/>
      <c r="I100" s="126"/>
    </row>
    <row r="101" spans="1:9" x14ac:dyDescent="0.3">
      <c r="A101" s="2"/>
      <c r="B101" s="78"/>
      <c r="C101" s="78"/>
      <c r="D101" s="4"/>
      <c r="E101" s="78"/>
      <c r="F101" s="78"/>
      <c r="G101" s="78"/>
      <c r="H101" s="78"/>
      <c r="I101" s="7"/>
    </row>
    <row r="102" spans="1:9" ht="15" thickBot="1" x14ac:dyDescent="0.35">
      <c r="A102" s="9"/>
      <c r="B102" s="77"/>
      <c r="C102" s="80" t="s">
        <v>36</v>
      </c>
      <c r="D102" s="41">
        <f>SUM(D59,D46,D14,D7)</f>
        <v>241843</v>
      </c>
      <c r="E102" s="137" t="s">
        <v>35</v>
      </c>
      <c r="F102" s="137"/>
      <c r="G102" s="137"/>
      <c r="H102" s="137"/>
      <c r="I102" s="95">
        <f>SUM(I7,I22,I31,I37,I46,I52,I60,I75,I88)</f>
        <v>241843</v>
      </c>
    </row>
    <row r="103" spans="1:9" x14ac:dyDescent="0.3">
      <c r="A103" s="19"/>
      <c r="B103" s="37"/>
      <c r="C103" s="37"/>
      <c r="D103" s="23"/>
      <c r="E103" s="37"/>
      <c r="F103" s="37"/>
      <c r="G103" s="37"/>
      <c r="H103" s="37"/>
      <c r="I103" s="20"/>
    </row>
    <row r="104" spans="1:9" x14ac:dyDescent="0.3">
      <c r="A104" s="133"/>
      <c r="B104" s="134"/>
      <c r="C104" s="134"/>
      <c r="D104" s="28"/>
      <c r="E104" s="135"/>
      <c r="F104" s="136"/>
      <c r="G104" s="136"/>
      <c r="H104" s="136"/>
      <c r="I104" s="7"/>
    </row>
    <row r="105" spans="1:9" x14ac:dyDescent="0.3">
      <c r="A105" s="2"/>
      <c r="B105" s="55"/>
      <c r="C105" s="55"/>
      <c r="D105" s="11"/>
      <c r="E105" s="135"/>
      <c r="F105" s="136"/>
      <c r="G105" s="136"/>
      <c r="H105" s="136"/>
      <c r="I105" s="7"/>
    </row>
    <row r="106" spans="1:9" x14ac:dyDescent="0.3">
      <c r="A106" s="2"/>
      <c r="B106" s="99"/>
      <c r="C106" s="99"/>
      <c r="D106" s="28"/>
      <c r="E106" s="135"/>
      <c r="F106" s="136"/>
      <c r="G106" s="136"/>
      <c r="H106" s="136"/>
      <c r="I106" s="7"/>
    </row>
    <row r="107" spans="1:9" ht="15" thickBot="1" x14ac:dyDescent="0.35">
      <c r="A107" s="9"/>
      <c r="B107" s="36"/>
      <c r="C107" s="36"/>
      <c r="D107" s="10"/>
      <c r="E107" s="123"/>
      <c r="F107" s="124"/>
      <c r="G107" s="124"/>
      <c r="H107" s="124"/>
      <c r="I107" s="8"/>
    </row>
  </sheetData>
  <mergeCells count="112">
    <mergeCell ref="A59:B59"/>
    <mergeCell ref="E51:H51"/>
    <mergeCell ref="E52:H52"/>
    <mergeCell ref="E53:H53"/>
    <mergeCell ref="K82:N82"/>
    <mergeCell ref="K83:N83"/>
    <mergeCell ref="K84:N84"/>
    <mergeCell ref="K77:N77"/>
    <mergeCell ref="K78:N78"/>
    <mergeCell ref="K79:N79"/>
    <mergeCell ref="K80:N80"/>
    <mergeCell ref="K81:N81"/>
    <mergeCell ref="J67:K67"/>
    <mergeCell ref="E60:H60"/>
    <mergeCell ref="E62:H62"/>
    <mergeCell ref="E78:H78"/>
    <mergeCell ref="E26:H26"/>
    <mergeCell ref="E29:H29"/>
    <mergeCell ref="E63:H63"/>
    <mergeCell ref="E64:H64"/>
    <mergeCell ref="E54:H54"/>
    <mergeCell ref="E55:H55"/>
    <mergeCell ref="E57:H57"/>
    <mergeCell ref="E58:H58"/>
    <mergeCell ref="J61:K61"/>
    <mergeCell ref="J63:K63"/>
    <mergeCell ref="J64:K64"/>
    <mergeCell ref="J65:K65"/>
    <mergeCell ref="E40:H40"/>
    <mergeCell ref="E41:H41"/>
    <mergeCell ref="E42:H42"/>
    <mergeCell ref="E45:H45"/>
    <mergeCell ref="E43:H43"/>
    <mergeCell ref="E44:H44"/>
    <mergeCell ref="A23:C23"/>
    <mergeCell ref="E14:H14"/>
    <mergeCell ref="A24:C24"/>
    <mergeCell ref="A25:C25"/>
    <mergeCell ref="A26:C26"/>
    <mergeCell ref="A28:C28"/>
    <mergeCell ref="A29:C29"/>
    <mergeCell ref="A27:C27"/>
    <mergeCell ref="A55:C55"/>
    <mergeCell ref="E33:H33"/>
    <mergeCell ref="A16:C16"/>
    <mergeCell ref="A17:C17"/>
    <mergeCell ref="A18:C18"/>
    <mergeCell ref="A19:C19"/>
    <mergeCell ref="E16:G16"/>
    <mergeCell ref="E18:G18"/>
    <mergeCell ref="E19:G19"/>
    <mergeCell ref="E13:H13"/>
    <mergeCell ref="E24:H24"/>
    <mergeCell ref="E25:H25"/>
    <mergeCell ref="E56:H56"/>
    <mergeCell ref="E22:H22"/>
    <mergeCell ref="E46:H46"/>
    <mergeCell ref="E47:H47"/>
    <mergeCell ref="E48:H48"/>
    <mergeCell ref="E49:H49"/>
    <mergeCell ref="E50:H50"/>
    <mergeCell ref="E30:H30"/>
    <mergeCell ref="E31:H31"/>
    <mergeCell ref="E32:H32"/>
    <mergeCell ref="A104:C104"/>
    <mergeCell ref="B106:C106"/>
    <mergeCell ref="E81:H81"/>
    <mergeCell ref="E84:H84"/>
    <mergeCell ref="E88:H88"/>
    <mergeCell ref="E89:H89"/>
    <mergeCell ref="E90:H90"/>
    <mergeCell ref="E91:H91"/>
    <mergeCell ref="E99:I99"/>
    <mergeCell ref="E104:H106"/>
    <mergeCell ref="E102:H102"/>
    <mergeCell ref="E107:H107"/>
    <mergeCell ref="E65:H65"/>
    <mergeCell ref="E66:H66"/>
    <mergeCell ref="E67:H67"/>
    <mergeCell ref="E68:H68"/>
    <mergeCell ref="E100:I100"/>
    <mergeCell ref="E92:H92"/>
    <mergeCell ref="E77:H77"/>
    <mergeCell ref="E75:H75"/>
    <mergeCell ref="E79:H79"/>
    <mergeCell ref="E82:H82"/>
    <mergeCell ref="E83:H83"/>
    <mergeCell ref="E85:H85"/>
    <mergeCell ref="A51:C51"/>
    <mergeCell ref="A30:C30"/>
    <mergeCell ref="E35:G35"/>
    <mergeCell ref="E28:F28"/>
    <mergeCell ref="E34:G34"/>
    <mergeCell ref="C1:I1"/>
    <mergeCell ref="C2:I2"/>
    <mergeCell ref="E80:H80"/>
    <mergeCell ref="A4:D4"/>
    <mergeCell ref="A11:C11"/>
    <mergeCell ref="A32:C33"/>
    <mergeCell ref="E21:H21"/>
    <mergeCell ref="E27:H27"/>
    <mergeCell ref="F4:I4"/>
    <mergeCell ref="E7:H7"/>
    <mergeCell ref="E8:H8"/>
    <mergeCell ref="E9:H9"/>
    <mergeCell ref="E10:H10"/>
    <mergeCell ref="E11:H11"/>
    <mergeCell ref="E12:H12"/>
    <mergeCell ref="A57:B57"/>
    <mergeCell ref="E39:H39"/>
    <mergeCell ref="E37:G37"/>
    <mergeCell ref="A10:C10"/>
  </mergeCells>
  <conditionalFormatting sqref="E12">
    <cfRule type="duplicateValues" dxfId="1" priority="1"/>
  </conditionalFormatting>
  <conditionalFormatting sqref="E21 E9:E11 E13">
    <cfRule type="duplicateValues" dxfId="0" priority="5"/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FEXME FEXME</dc:creator>
  <cp:lastModifiedBy>user</cp:lastModifiedBy>
  <cp:lastPrinted>2018-11-07T11:02:35Z</cp:lastPrinted>
  <dcterms:created xsi:type="dcterms:W3CDTF">2015-11-26T09:24:24Z</dcterms:created>
  <dcterms:modified xsi:type="dcterms:W3CDTF">2023-12-03T19:52:31Z</dcterms:modified>
</cp:coreProperties>
</file>